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Purchasing\1 Reqs &amp; Solicitations\(OR) Goods\(OR) 120000's\120981 OR Expanded Shale ,NDOT\5 Bid Opening Documents\Bid Tab\"/>
    </mc:Choice>
  </mc:AlternateContent>
  <xr:revisionPtr revIDLastSave="0" documentId="13_ncr:1_{05C5C4E3-47CA-4C74-AC0B-ED0EA0E345E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8" i="1" l="1"/>
  <c r="F68" i="1"/>
  <c r="F4" i="1"/>
  <c r="F5" i="1"/>
  <c r="F6" i="1"/>
  <c r="F7" i="1"/>
  <c r="F8" i="1"/>
  <c r="F9" i="1"/>
  <c r="F10" i="1"/>
  <c r="F11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48" i="1"/>
  <c r="J49" i="1"/>
  <c r="J50" i="1"/>
  <c r="J51" i="1"/>
  <c r="J52" i="1"/>
  <c r="J53" i="1"/>
  <c r="J54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17" i="1"/>
  <c r="J19" i="1"/>
  <c r="J20" i="1"/>
  <c r="J21" i="1"/>
  <c r="J22" i="1"/>
  <c r="J23" i="1"/>
  <c r="J24" i="1"/>
  <c r="J25" i="1"/>
  <c r="J26" i="1"/>
  <c r="J27" i="1"/>
  <c r="J2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8" i="1"/>
  <c r="J3" i="1"/>
  <c r="H28" i="1"/>
  <c r="H29" i="1"/>
  <c r="H27" i="1"/>
  <c r="H11" i="1"/>
  <c r="F20" i="1"/>
  <c r="F24" i="1"/>
  <c r="F25" i="1"/>
  <c r="F3" i="1"/>
  <c r="J68" i="1" l="1"/>
</calcChain>
</file>

<file path=xl/sharedStrings.xml><?xml version="1.0" encoding="utf-8"?>
<sst xmlns="http://schemas.openxmlformats.org/spreadsheetml/2006/main" count="201" uniqueCount="81">
  <si>
    <t>LINE #</t>
  </si>
  <si>
    <t>DESCRIPTION</t>
  </si>
  <si>
    <t>QTY</t>
  </si>
  <si>
    <t>UOM</t>
  </si>
  <si>
    <t>UNIT
PRICE</t>
  </si>
  <si>
    <t>TOTAL:</t>
  </si>
  <si>
    <t>PAYMENT TERMS:</t>
  </si>
  <si>
    <t>DELIVERY DAYS ARO:</t>
  </si>
  <si>
    <t>EXTENDED PRICE</t>
  </si>
  <si>
    <t>CY</t>
  </si>
  <si>
    <t xml:space="preserve">EXPANDED SHALE </t>
  </si>
  <si>
    <t>EXPANDED SHALE 3/4" X #8 
D1
JUNCTION HWY 15/64</t>
  </si>
  <si>
    <t>EXPANDED SHALE 3/4" X #8 
D1
SYRACUSE YARD 
HWY 50, MM 53-63</t>
  </si>
  <si>
    <t>EXPANDED SHALE 3/4" X #8 
D1
HUMBOLDT 
HWY 4, MM 204</t>
  </si>
  <si>
    <t>EXPANDED SHALE 3/4" X #8
 D1
HWY 105, MM 28</t>
  </si>
  <si>
    <t>EXPANDED SHALE 3/4" X #8 
D1
JUNCTION HWY 73/67</t>
  </si>
  <si>
    <t>EXPANDED SHALE 3/4" X #8 
D1
GREENWOOD YARD
12909 238TH ST 
GREENWOOD, NE 68366</t>
  </si>
  <si>
    <t>EXPANDED SHALE 3/4" X #8 
D1
JUNCTION HWY 66/S12D</t>
  </si>
  <si>
    <t>EXPANDED SHALE 3/4" X #8 
D3
HWY 30, MM 374</t>
  </si>
  <si>
    <t>EXPANDED SHALE 3/4" X #8 
D3
HWY 15,  MM 128.2</t>
  </si>
  <si>
    <t>EXPANDED SHALE 3/4" X #8 
D4
FULLERTON YARD</t>
  </si>
  <si>
    <t>EXPANDED SHALE 3/4" X #8 
D4
CENTRAL CITY YARD</t>
  </si>
  <si>
    <t>EXPANDED SHALE 3/4" X #8 
D4
HARVARD SPUR
JUNCTION HWY 6/S18A
MM 227 ON HWY 6</t>
  </si>
  <si>
    <t>EXPANDED SHALE 3/4" X #8 
D4
HASTINGS YARD
HWY 6, MM 219
6 MI EAST OF HASTINGS</t>
  </si>
  <si>
    <t>EXPANDED SHALE 3/4" X #8 
D4
JUNCTION HWY 14/136
MM 7 ON HWY 14
5 MI NORTH OF SUPERIOR</t>
  </si>
  <si>
    <t>EXPANDED SHALE 3/4" X #8 
D4
RED CLOUD YARD
HWY 281, MM 5</t>
  </si>
  <si>
    <t>EXPANDED SHALE 3/4" X #8 
D4
SPUR 93A WEST SIDE
1.25 MI SOUTH OF JUNCTION HWY 34/593A</t>
  </si>
  <si>
    <t>EXPANDED SHALE 3/4" X #8
D4
JUNCITON HWY 6/81
WEST QUADRANT OF OVERPASS</t>
  </si>
  <si>
    <t>EXPANDED SHALE 3/4" X #8 
D4
HWY 135, MM 128.1, NORTH SIDE
1.5 MI WEST OF JUNCTION HWY 81/136</t>
  </si>
  <si>
    <t xml:space="preserve">EXPANDED SHALE "3/4 X #8 
D5
GERING
140375 RUNDELL ROAD </t>
  </si>
  <si>
    <t xml:space="preserve">EXPANDED SHALE "3/4 X #8 
D5
SIDNEY
HWY 30, MM56 </t>
  </si>
  <si>
    <t>EXPANDED SHALE 3/4" X #8
D6
OVERTON
I-80 MM 248, STOCKPILE</t>
  </si>
  <si>
    <t>EXPANDED SHALE 3/4" X #8 
D6
MAXWELL YARD SITE 63900</t>
  </si>
  <si>
    <t>EXPANDED SHALE 3/4" X #8 
D6
WALLACE
JUNCTION HWY 23/25</t>
  </si>
  <si>
    <t>EXPANDED SHALE 3/4" X #8 
D6
ONCONTO N-21</t>
  </si>
  <si>
    <t>EXPANDED SHALE 3/4" X #8 
D6
MULLEN SITE 605
HWY 2, MM 184</t>
  </si>
  <si>
    <t>EXPANDED SHALE 3/4" X #8 
D6
THEDFORD SITE 607
HWY 83, MM 151</t>
  </si>
  <si>
    <t>EXPANDED SHALE 3/4" X #8 
D6
HALSEY TRIANGLE HWY 2, MM 227</t>
  </si>
  <si>
    <t>EXPANDED SHALE 3/4" X #8 
D6
GOTHENBURG YARD</t>
  </si>
  <si>
    <t>EXPANDED SHALE 3/4" X #8
D6
STAPLETON YARD</t>
  </si>
  <si>
    <t>EXPANDED SHALE 3/4" X #8 
D7
HWY 136, MM 24.25
EAST OF ORLEANS</t>
  </si>
  <si>
    <t xml:space="preserve">EXPANDED SHALE 3/4" X #8 
D7
HWY 47 MM3.11
SOUTH OF CAMBRIDGE </t>
  </si>
  <si>
    <t>EXPANDED SHALE 3/4" X #8 
D7
HWY 61, MM 58.6
SOUTH OF GRANT</t>
  </si>
  <si>
    <t>EXPANDED SHALE 3/4" X #8
D7
HWY 6 MM 180.5
WEST OF MINDEN</t>
  </si>
  <si>
    <t>EXPANDED SHALE 3/4" X #8 
D7
HWY 6 MM 157
WEST SIDE OF HOLDREGE</t>
  </si>
  <si>
    <t>EXPANDED SHALE 3/4" X #8 
D4
HWY 14, MM 61
4 MI SOUTH OF AURORA</t>
  </si>
  <si>
    <t>EXPANDED SHALE "3/4 X #8 
D5
BRIDGEPORT
HWY 385, MM 65</t>
  </si>
  <si>
    <t>EXPANDED SHALE 3/4" X #8 
D6
HWY 40 MM 53.50</t>
  </si>
  <si>
    <t>EXPANDED SHALE 3/4" X #8 
D6
SITE 635
HWY 21, MM 68</t>
  </si>
  <si>
    <t>ALTERNATE OR ADDITIONAL OPTIONAL SIZES
EXPANDED SHALE 1/4" X 1/8" 
D1
1400 HICKMAN ROAD 
ROCA, NE  68430</t>
  </si>
  <si>
    <t>ALTERNATE OR ADDITIONAL OPTIONAL SIZES
EXPANDED SHALE 3/4" X 3/8" 
D1
1400 HICKMAN ROAD
ROCA, NE  68430</t>
  </si>
  <si>
    <t>ALTERNATE OR ADDITIONAL OPTIONAL SIZES
EXPANDED SHALE 1/4" X 1/8" 
D2
4425 S 108 TH STREET 
OMAHA, NE  68137</t>
  </si>
  <si>
    <t>ALTERNATE OR ADDITIONAL OPTIONAL SIZES
EXPANDED SHALE 3/4" X 3/8" 
D2
4425 S 108 TH STREET 
OMAHA, NE  68137</t>
  </si>
  <si>
    <t>ALTERNATE OR ADDITIONAL OPTIONAL SIZES
EXPANDED SHALE 1/4" X 1/8" 
D3
HWY 32 MM 33.27
1 MILE WEST OF MADISON</t>
  </si>
  <si>
    <t xml:space="preserve">ALTERNATE OR ADDITIONAL OPTIONAL SIZES
EXPANDED SHALE 1/4" X 1/8" 
D4
I-80/L 40C ALDA INTERCHANGE 
NORTHEAST CORNER 
</t>
  </si>
  <si>
    <t xml:space="preserve">ALTERNATE OR ADDITIONAL OPTIONAL SIZES
EXPANDED SHALE 3/4" X 3/8" 
D4
I-80/L 40C ALDA INTERCHANGE 
NORTHEAST CORNER </t>
  </si>
  <si>
    <t>ALTERNATE OR ADDITIONAL OPTIONAL SIZES
EXPANDED SHALE 1/4" X 1/8" 
D5
140375 RUNDEL ROAD 
GERING, NE  69341</t>
  </si>
  <si>
    <t>ALTERNATE OR ADDITIONAL OPTIONAL SIZES
EXPANDED SHALE 3/4" X 3/8" 
D5
140375 RUNDEL ROAD 
GERING, NE  69341</t>
  </si>
  <si>
    <t>ALTERNATE OR ADDITIONAL OPTIONAL SIZES
EXPANDED SHALE 1/4" X 1/8" 
D6
123 LAKE AVE., PO BOX 394
GOTHENBURG, NE  69138</t>
  </si>
  <si>
    <t>ALTERNATE OR ADDITIONAL OPTIONAL SIZES
EXPANDED SHALE 3/4" X 3/8" 
D6
123 LAKE AVE., PO BOX 394
GOTHENBURG, NE  69138</t>
  </si>
  <si>
    <t xml:space="preserve">ALTERNATE OR ADDITIONAL OPTIONAL SIZES
EXPANDED SHALE 1/4" X 1/8" 
D7
38764  US HIGHWAY 6 
2 MI EAST OF MCCOOK 
</t>
  </si>
  <si>
    <t xml:space="preserve">ALTERNATE OR ADDITIONAL OPTIONAL SIZES
EXPANDED SHALE 3/4" X 3/8" 
D7
38764  US HIGHWAY 6 
2 MI EAST OF MCCOOK </t>
  </si>
  <si>
    <t>ALTERNATE OR ADDITIONAL OPTIONAL SIZES
EXPANDED SHALE 3/4" X 3/8" 
D8
HYW 12, MM 80.6
SPRINGVIEW, NE  68778</t>
  </si>
  <si>
    <t>ALTERNATE OR ADDITIONAL OPTIONAL SIZES
EXPANDED SHALE 1/4" X 1/8" 
D8
HYW 12, MM 80.6
SPRINGVIEW, NE  68778</t>
  </si>
  <si>
    <t>EXPANDED SHALE 3/4" X #8 
D7
HWY 136 MM 9.42
WEST OF OXFORD</t>
  </si>
  <si>
    <t>EXPANDED SHALE 3/4" X #8 
D7
HAYES CENTER
 HWY 25 MM 37.1</t>
  </si>
  <si>
    <t>EXPANDED SHALE 3/4" X #8 
D7
HWY 6 MM 80
WEST OF MCCOOK</t>
  </si>
  <si>
    <t>EXPANDED SHALE 3/4" X #8 
D7
BENKELMAN
 HWY 34 MM 30.4</t>
  </si>
  <si>
    <t>EXPANDED SHALE 3/4" X #8 
D4
HWY 40 MM 77
2 MI EAST OF AMHERST
 NORTH SIDE</t>
  </si>
  <si>
    <t>EXPANDED SHALE 3/4" X #8 
D4
ALDA INTERCHANGE
I-80/L40C
 NORTHEAST CORNER</t>
  </si>
  <si>
    <t>EXPANDED SHALE 3/4" X #8 
D4
RAVENNA
HWY 2 MM 328.4
NORTH SIDE</t>
  </si>
  <si>
    <t>EXPANDED SHALE 3/4" X #8 
D4
GIBBON INTERCHANGE
1-80/L10C
 SOUTHWEST CORNER</t>
  </si>
  <si>
    <t>EXPANDED SHALE 3/4" X #8 
D4
WEST JUNCTION HWY 81/192
HWY 81, MM 83
 NORTH SIDE</t>
  </si>
  <si>
    <t>EXPANDED SHALE 3/4" X #8 
D6
OGALLALA YARD
HWY 61</t>
  </si>
  <si>
    <t>EXPANDED SHALE 3/4" X #8 
D7
HWY 18, MM 1
SOUTH CITY LIMIT OF CURTIS</t>
  </si>
  <si>
    <t>ALTERNATE OR ADDITIONAL OPTIONAL SIZES
EXPANDED SHALE 3/4" X 3/8 
D3
HWY 32 MM 33.27
1 MILE WEST OF MADISON</t>
  </si>
  <si>
    <t>Buildex, LLC</t>
  </si>
  <si>
    <t xml:space="preserve">No Bid </t>
  </si>
  <si>
    <t xml:space="preserve">Simon Contractors Inc. </t>
  </si>
  <si>
    <t>Reliant Transportation</t>
  </si>
  <si>
    <t xml:space="preserve">COMMENTS:  Hill Bros. Intermodal Logistics, Inc. rescinded their bid.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</si>
</sst>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tabSelected="1" view="pageLayout" topLeftCell="A67" zoomScaleNormal="100" zoomScaleSheetLayoutView="80" workbookViewId="0">
      <selection activeCell="E71" sqref="E71:F71"/>
    </sheetView>
  </sheetViews>
  <sheetFormatPr defaultColWidth="1.7109375" defaultRowHeight="60" customHeight="1" x14ac:dyDescent="0.25"/>
  <cols>
    <col min="1" max="1" width="6.28515625" style="1" bestFit="1" customWidth="1"/>
    <col min="2" max="2" width="49.42578125" style="4" customWidth="1"/>
    <col min="3" max="3" width="6.5703125" style="1" customWidth="1"/>
    <col min="4" max="4" width="7.85546875" style="1" customWidth="1"/>
    <col min="5" max="5" width="10.5703125" style="1" bestFit="1" customWidth="1"/>
    <col min="6" max="6" width="18.42578125" style="1" customWidth="1"/>
    <col min="7" max="7" width="10.5703125" style="1" bestFit="1" customWidth="1"/>
    <col min="8" max="8" width="18.28515625" style="1" customWidth="1"/>
    <col min="9" max="9" width="10.5703125" style="1" bestFit="1" customWidth="1"/>
    <col min="10" max="10" width="18.28515625" style="1" customWidth="1"/>
    <col min="11" max="16384" width="1.7109375" style="3"/>
  </cols>
  <sheetData>
    <row r="1" spans="1:10" ht="60" customHeight="1" x14ac:dyDescent="0.25">
      <c r="A1" s="9" t="s">
        <v>10</v>
      </c>
      <c r="B1" s="9"/>
      <c r="C1" s="9"/>
      <c r="D1" s="9"/>
      <c r="E1" s="9" t="s">
        <v>76</v>
      </c>
      <c r="F1" s="9"/>
      <c r="G1" s="9" t="s">
        <v>78</v>
      </c>
      <c r="H1" s="9"/>
      <c r="I1" s="9" t="s">
        <v>79</v>
      </c>
      <c r="J1" s="9"/>
    </row>
    <row r="2" spans="1:10" s="1" customFormat="1" ht="60" customHeight="1" x14ac:dyDescent="0.25">
      <c r="A2" s="1" t="s">
        <v>0</v>
      </c>
      <c r="B2" s="4" t="s">
        <v>1</v>
      </c>
      <c r="C2" s="1" t="s">
        <v>2</v>
      </c>
      <c r="D2" s="1" t="s">
        <v>3</v>
      </c>
      <c r="E2" s="2" t="s">
        <v>4</v>
      </c>
      <c r="F2" s="2" t="s">
        <v>8</v>
      </c>
      <c r="G2" s="2" t="s">
        <v>4</v>
      </c>
      <c r="H2" s="2" t="s">
        <v>8</v>
      </c>
      <c r="I2" s="2" t="s">
        <v>4</v>
      </c>
      <c r="J2" s="2" t="s">
        <v>8</v>
      </c>
    </row>
    <row r="3" spans="1:10" ht="75" customHeight="1" x14ac:dyDescent="0.25">
      <c r="A3" s="1">
        <v>1</v>
      </c>
      <c r="B3" s="5" t="s">
        <v>16</v>
      </c>
      <c r="C3" s="1">
        <v>920</v>
      </c>
      <c r="D3" s="1" t="s">
        <v>9</v>
      </c>
      <c r="E3" s="6">
        <v>94.2</v>
      </c>
      <c r="F3" s="6">
        <f>C3*E3</f>
        <v>86664</v>
      </c>
      <c r="G3" s="6"/>
      <c r="H3" s="6"/>
      <c r="I3" s="6">
        <v>95</v>
      </c>
      <c r="J3" s="6">
        <f>C3*I3</f>
        <v>87400</v>
      </c>
    </row>
    <row r="4" spans="1:10" ht="63.75" customHeight="1" x14ac:dyDescent="0.25">
      <c r="A4" s="1">
        <v>2</v>
      </c>
      <c r="B4" s="5" t="s">
        <v>17</v>
      </c>
      <c r="C4" s="1">
        <v>1830</v>
      </c>
      <c r="D4" s="1" t="s">
        <v>9</v>
      </c>
      <c r="E4" s="6">
        <v>96.2</v>
      </c>
      <c r="F4" s="6">
        <f t="shared" ref="F4:F25" si="0">C4*E4</f>
        <v>176046</v>
      </c>
      <c r="G4" s="6"/>
      <c r="H4" s="6"/>
      <c r="I4" s="6">
        <v>95</v>
      </c>
      <c r="J4" s="6">
        <f>C4*I4</f>
        <v>173850</v>
      </c>
    </row>
    <row r="5" spans="1:10" ht="60" customHeight="1" x14ac:dyDescent="0.25">
      <c r="A5" s="1">
        <v>3</v>
      </c>
      <c r="B5" s="5" t="s">
        <v>11</v>
      </c>
      <c r="C5" s="1">
        <v>1080</v>
      </c>
      <c r="D5" s="1" t="s">
        <v>9</v>
      </c>
      <c r="E5" s="6">
        <v>98.2</v>
      </c>
      <c r="F5" s="6">
        <f t="shared" si="0"/>
        <v>106056</v>
      </c>
      <c r="G5" s="6"/>
      <c r="H5" s="6"/>
      <c r="I5" s="6">
        <v>95</v>
      </c>
      <c r="J5" s="6">
        <f>C5*I5</f>
        <v>102600</v>
      </c>
    </row>
    <row r="6" spans="1:10" ht="60" customHeight="1" x14ac:dyDescent="0.25">
      <c r="A6" s="1">
        <v>4</v>
      </c>
      <c r="B6" s="5" t="s">
        <v>12</v>
      </c>
      <c r="C6" s="1">
        <v>1600</v>
      </c>
      <c r="D6" s="1" t="s">
        <v>9</v>
      </c>
      <c r="E6" s="6">
        <v>94.2</v>
      </c>
      <c r="F6" s="6">
        <f t="shared" si="0"/>
        <v>150720</v>
      </c>
      <c r="G6" s="6"/>
      <c r="H6" s="6"/>
      <c r="I6" s="6">
        <v>96</v>
      </c>
      <c r="J6" s="6">
        <f>C6*I6</f>
        <v>153600</v>
      </c>
    </row>
    <row r="7" spans="1:10" ht="60" customHeight="1" x14ac:dyDescent="0.25">
      <c r="A7" s="1">
        <v>5</v>
      </c>
      <c r="B7" s="5" t="s">
        <v>13</v>
      </c>
      <c r="C7" s="1">
        <v>1400</v>
      </c>
      <c r="D7" s="1" t="s">
        <v>9</v>
      </c>
      <c r="E7" s="6">
        <v>94.2</v>
      </c>
      <c r="F7" s="6">
        <f t="shared" si="0"/>
        <v>131880</v>
      </c>
      <c r="G7" s="6"/>
      <c r="H7" s="6"/>
      <c r="I7" s="6">
        <v>101</v>
      </c>
      <c r="J7" s="6">
        <f>C7*I7</f>
        <v>141400</v>
      </c>
    </row>
    <row r="8" spans="1:10" ht="60" customHeight="1" x14ac:dyDescent="0.25">
      <c r="A8" s="1">
        <v>6</v>
      </c>
      <c r="B8" s="5" t="s">
        <v>14</v>
      </c>
      <c r="C8" s="1">
        <v>1400</v>
      </c>
      <c r="D8" s="1" t="s">
        <v>9</v>
      </c>
      <c r="E8" s="6">
        <v>94.2</v>
      </c>
      <c r="F8" s="6">
        <f t="shared" si="0"/>
        <v>131880</v>
      </c>
      <c r="G8" s="6"/>
      <c r="H8" s="6"/>
      <c r="I8" s="6">
        <v>101</v>
      </c>
      <c r="J8" s="6">
        <f>C8*I8</f>
        <v>141400</v>
      </c>
    </row>
    <row r="9" spans="1:10" ht="60" customHeight="1" x14ac:dyDescent="0.25">
      <c r="A9" s="1">
        <v>7</v>
      </c>
      <c r="B9" s="5" t="s">
        <v>15</v>
      </c>
      <c r="C9" s="1">
        <v>1400</v>
      </c>
      <c r="D9" s="1" t="s">
        <v>9</v>
      </c>
      <c r="E9" s="6">
        <v>94.2</v>
      </c>
      <c r="F9" s="6">
        <f t="shared" si="0"/>
        <v>131880</v>
      </c>
      <c r="G9" s="6"/>
      <c r="H9" s="6"/>
      <c r="I9" s="6">
        <v>101</v>
      </c>
      <c r="J9" s="6">
        <f>C9*I9</f>
        <v>141400</v>
      </c>
    </row>
    <row r="10" spans="1:10" ht="60" customHeight="1" x14ac:dyDescent="0.25">
      <c r="A10" s="1">
        <v>8</v>
      </c>
      <c r="B10" s="5" t="s">
        <v>18</v>
      </c>
      <c r="C10" s="1">
        <v>800</v>
      </c>
      <c r="D10" s="1" t="s">
        <v>9</v>
      </c>
      <c r="E10" s="6">
        <v>99.2</v>
      </c>
      <c r="F10" s="6">
        <f t="shared" si="0"/>
        <v>79360</v>
      </c>
      <c r="G10" s="6"/>
      <c r="H10" s="6"/>
      <c r="I10" s="6">
        <v>103</v>
      </c>
      <c r="J10" s="6">
        <f>C10*I10</f>
        <v>82400</v>
      </c>
    </row>
    <row r="11" spans="1:10" ht="60" customHeight="1" x14ac:dyDescent="0.25">
      <c r="A11" s="1">
        <v>9</v>
      </c>
      <c r="B11" s="5" t="s">
        <v>19</v>
      </c>
      <c r="C11" s="1">
        <v>1200</v>
      </c>
      <c r="D11" s="1" t="s">
        <v>9</v>
      </c>
      <c r="E11" s="6">
        <v>96.2</v>
      </c>
      <c r="F11" s="6">
        <f t="shared" si="0"/>
        <v>115440</v>
      </c>
      <c r="G11" s="6"/>
      <c r="H11" s="6">
        <f>E11*G11</f>
        <v>0</v>
      </c>
      <c r="I11" s="6">
        <v>103</v>
      </c>
      <c r="J11" s="6">
        <f>C11*I11</f>
        <v>123600</v>
      </c>
    </row>
    <row r="12" spans="1:10" ht="60" customHeight="1" x14ac:dyDescent="0.25">
      <c r="A12" s="1">
        <v>10</v>
      </c>
      <c r="B12" s="5" t="s">
        <v>20</v>
      </c>
      <c r="C12" s="1">
        <v>1000</v>
      </c>
      <c r="D12" s="1" t="s">
        <v>9</v>
      </c>
      <c r="E12" s="6" t="s">
        <v>77</v>
      </c>
      <c r="F12" s="6"/>
      <c r="G12" s="6"/>
      <c r="H12" s="6"/>
      <c r="I12" s="6">
        <v>97</v>
      </c>
      <c r="J12" s="6">
        <f>C12*I12</f>
        <v>97000</v>
      </c>
    </row>
    <row r="13" spans="1:10" ht="60" customHeight="1" x14ac:dyDescent="0.25">
      <c r="A13" s="1">
        <v>11</v>
      </c>
      <c r="B13" s="5" t="s">
        <v>21</v>
      </c>
      <c r="C13" s="1">
        <v>1500</v>
      </c>
      <c r="D13" s="1" t="s">
        <v>9</v>
      </c>
      <c r="E13" s="6" t="s">
        <v>77</v>
      </c>
      <c r="F13" s="6"/>
      <c r="G13" s="6"/>
      <c r="H13" s="6"/>
      <c r="I13" s="6">
        <v>95</v>
      </c>
      <c r="J13" s="6">
        <f>C13*I13</f>
        <v>142500</v>
      </c>
    </row>
    <row r="14" spans="1:10" ht="75" customHeight="1" x14ac:dyDescent="0.25">
      <c r="A14" s="1">
        <v>12</v>
      </c>
      <c r="B14" s="5" t="s">
        <v>68</v>
      </c>
      <c r="C14" s="1">
        <v>3000</v>
      </c>
      <c r="D14" s="1" t="s">
        <v>9</v>
      </c>
      <c r="E14" s="6" t="s">
        <v>77</v>
      </c>
      <c r="F14" s="6"/>
      <c r="G14" s="6"/>
      <c r="H14" s="6"/>
      <c r="I14" s="6">
        <v>99</v>
      </c>
      <c r="J14" s="6">
        <f>C14*I14</f>
        <v>297000</v>
      </c>
    </row>
    <row r="15" spans="1:10" ht="73.5" customHeight="1" x14ac:dyDescent="0.25">
      <c r="A15" s="1">
        <v>13</v>
      </c>
      <c r="B15" s="5" t="s">
        <v>69</v>
      </c>
      <c r="C15" s="1">
        <v>3000</v>
      </c>
      <c r="D15" s="1" t="s">
        <v>9</v>
      </c>
      <c r="E15" s="6" t="s">
        <v>77</v>
      </c>
      <c r="F15" s="6"/>
      <c r="G15" s="6"/>
      <c r="H15" s="6"/>
      <c r="I15" s="6">
        <v>98</v>
      </c>
      <c r="J15" s="6">
        <f>C15*I15</f>
        <v>294000</v>
      </c>
    </row>
    <row r="16" spans="1:10" ht="75.75" customHeight="1" x14ac:dyDescent="0.25">
      <c r="A16" s="1">
        <v>14</v>
      </c>
      <c r="B16" s="5" t="s">
        <v>70</v>
      </c>
      <c r="C16" s="1">
        <v>1000</v>
      </c>
      <c r="D16" s="1" t="s">
        <v>9</v>
      </c>
      <c r="E16" s="6" t="s">
        <v>77</v>
      </c>
      <c r="F16" s="6"/>
      <c r="G16" s="6"/>
      <c r="H16" s="6"/>
      <c r="I16" s="6">
        <v>98</v>
      </c>
      <c r="J16" s="6">
        <f>C16*I16</f>
        <v>98000</v>
      </c>
    </row>
    <row r="17" spans="1:10" ht="85.5" customHeight="1" x14ac:dyDescent="0.25">
      <c r="A17" s="1">
        <v>15</v>
      </c>
      <c r="B17" s="5" t="s">
        <v>71</v>
      </c>
      <c r="C17" s="1">
        <v>1000</v>
      </c>
      <c r="D17" s="1" t="s">
        <v>9</v>
      </c>
      <c r="E17" s="6" t="s">
        <v>77</v>
      </c>
      <c r="F17" s="6"/>
      <c r="G17" s="6"/>
      <c r="H17" s="6"/>
      <c r="I17" s="6">
        <v>98</v>
      </c>
      <c r="J17" s="6">
        <f>C17*I17</f>
        <v>98000</v>
      </c>
    </row>
    <row r="18" spans="1:10" ht="85.5" customHeight="1" x14ac:dyDescent="0.25">
      <c r="A18" s="1">
        <v>16</v>
      </c>
      <c r="B18" s="5" t="s">
        <v>22</v>
      </c>
      <c r="C18" s="1">
        <v>853</v>
      </c>
      <c r="D18" s="1" t="s">
        <v>9</v>
      </c>
      <c r="E18" s="6" t="s">
        <v>77</v>
      </c>
      <c r="F18" s="6"/>
      <c r="G18" s="6"/>
      <c r="H18" s="6"/>
      <c r="I18" s="6">
        <v>96</v>
      </c>
      <c r="J18" s="6">
        <f>C18*I18</f>
        <v>81888</v>
      </c>
    </row>
    <row r="19" spans="1:10" ht="90" customHeight="1" x14ac:dyDescent="0.25">
      <c r="A19" s="1">
        <v>17</v>
      </c>
      <c r="B19" s="5" t="s">
        <v>23</v>
      </c>
      <c r="C19" s="1">
        <v>2773</v>
      </c>
      <c r="D19" s="1" t="s">
        <v>9</v>
      </c>
      <c r="E19" s="6" t="s">
        <v>77</v>
      </c>
      <c r="F19" s="6"/>
      <c r="G19" s="6"/>
      <c r="H19" s="6"/>
      <c r="I19" s="6">
        <v>97</v>
      </c>
      <c r="J19" s="6">
        <f>C19*I19</f>
        <v>268981</v>
      </c>
    </row>
    <row r="20" spans="1:10" ht="85.5" customHeight="1" x14ac:dyDescent="0.25">
      <c r="A20" s="1">
        <v>18</v>
      </c>
      <c r="B20" s="5" t="s">
        <v>24</v>
      </c>
      <c r="C20" s="1">
        <v>1280</v>
      </c>
      <c r="D20" s="1" t="s">
        <v>9</v>
      </c>
      <c r="E20" s="6">
        <v>93</v>
      </c>
      <c r="F20" s="6">
        <f t="shared" si="0"/>
        <v>119040</v>
      </c>
      <c r="G20" s="6"/>
      <c r="H20" s="6"/>
      <c r="I20" s="6">
        <v>93</v>
      </c>
      <c r="J20" s="6">
        <f>C20*I20</f>
        <v>119040</v>
      </c>
    </row>
    <row r="21" spans="1:10" ht="75" customHeight="1" x14ac:dyDescent="0.25">
      <c r="A21" s="1">
        <v>19</v>
      </c>
      <c r="B21" s="5" t="s">
        <v>25</v>
      </c>
      <c r="C21" s="1">
        <v>2702</v>
      </c>
      <c r="D21" s="1" t="s">
        <v>9</v>
      </c>
      <c r="E21" s="6" t="s">
        <v>77</v>
      </c>
      <c r="F21" s="6"/>
      <c r="G21" s="6"/>
      <c r="H21" s="6"/>
      <c r="I21" s="6">
        <v>96</v>
      </c>
      <c r="J21" s="6">
        <f>C21*I21</f>
        <v>259392</v>
      </c>
    </row>
    <row r="22" spans="1:10" ht="60" customHeight="1" x14ac:dyDescent="0.25">
      <c r="A22" s="1">
        <v>20</v>
      </c>
      <c r="B22" s="5" t="s">
        <v>45</v>
      </c>
      <c r="C22" s="1">
        <v>1902</v>
      </c>
      <c r="D22" s="1" t="s">
        <v>9</v>
      </c>
      <c r="E22" s="6" t="s">
        <v>77</v>
      </c>
      <c r="F22" s="6"/>
      <c r="G22" s="6"/>
      <c r="H22" s="6"/>
      <c r="I22" s="6">
        <v>95</v>
      </c>
      <c r="J22" s="6">
        <f>C22*I22</f>
        <v>180690</v>
      </c>
    </row>
    <row r="23" spans="1:10" ht="75" customHeight="1" x14ac:dyDescent="0.25">
      <c r="A23" s="1">
        <v>21</v>
      </c>
      <c r="B23" s="5" t="s">
        <v>72</v>
      </c>
      <c r="C23" s="1">
        <v>2000</v>
      </c>
      <c r="D23" s="1" t="s">
        <v>9</v>
      </c>
      <c r="E23" s="6" t="s">
        <v>77</v>
      </c>
      <c r="F23" s="6"/>
      <c r="G23" s="6"/>
      <c r="H23" s="6"/>
      <c r="I23" s="6">
        <v>95</v>
      </c>
      <c r="J23" s="6">
        <f>C23*I23</f>
        <v>190000</v>
      </c>
    </row>
    <row r="24" spans="1:10" ht="60" customHeight="1" x14ac:dyDescent="0.25">
      <c r="A24" s="1">
        <v>22</v>
      </c>
      <c r="B24" s="5" t="s">
        <v>26</v>
      </c>
      <c r="C24" s="1">
        <v>2000</v>
      </c>
      <c r="D24" s="1" t="s">
        <v>9</v>
      </c>
      <c r="E24" s="6">
        <v>94</v>
      </c>
      <c r="F24" s="6">
        <f t="shared" si="0"/>
        <v>188000</v>
      </c>
      <c r="G24" s="6"/>
      <c r="H24" s="6"/>
      <c r="I24" s="6">
        <v>94</v>
      </c>
      <c r="J24" s="6">
        <f>C24*I24</f>
        <v>188000</v>
      </c>
    </row>
    <row r="25" spans="1:10" ht="60" customHeight="1" x14ac:dyDescent="0.25">
      <c r="A25" s="1">
        <v>23</v>
      </c>
      <c r="B25" s="5" t="s">
        <v>27</v>
      </c>
      <c r="C25" s="1">
        <v>1500</v>
      </c>
      <c r="D25" s="1" t="s">
        <v>9</v>
      </c>
      <c r="E25" s="6">
        <v>94</v>
      </c>
      <c r="F25" s="6">
        <f t="shared" si="0"/>
        <v>141000</v>
      </c>
      <c r="G25" s="6"/>
      <c r="H25" s="6"/>
      <c r="I25" s="6">
        <v>94</v>
      </c>
      <c r="J25" s="6">
        <f>C25*I25</f>
        <v>141000</v>
      </c>
    </row>
    <row r="26" spans="1:10" ht="60" customHeight="1" x14ac:dyDescent="0.25">
      <c r="A26" s="1">
        <v>24</v>
      </c>
      <c r="B26" s="5" t="s">
        <v>28</v>
      </c>
      <c r="C26" s="1">
        <v>3200</v>
      </c>
      <c r="D26" s="1" t="s">
        <v>9</v>
      </c>
      <c r="E26" s="6" t="s">
        <v>77</v>
      </c>
      <c r="F26" s="6"/>
      <c r="G26" s="6"/>
      <c r="H26" s="6"/>
      <c r="I26" s="6">
        <v>94</v>
      </c>
      <c r="J26" s="6">
        <f>C26*I26</f>
        <v>300800</v>
      </c>
    </row>
    <row r="27" spans="1:10" ht="60" customHeight="1" x14ac:dyDescent="0.25">
      <c r="B27" s="5" t="s">
        <v>29</v>
      </c>
      <c r="C27" s="1">
        <v>3000</v>
      </c>
      <c r="D27" s="1" t="s">
        <v>9</v>
      </c>
      <c r="E27" s="6" t="s">
        <v>77</v>
      </c>
      <c r="F27" s="6"/>
      <c r="G27" s="6">
        <v>86</v>
      </c>
      <c r="H27" s="6">
        <f>C27*G27</f>
        <v>258000</v>
      </c>
      <c r="I27" s="6">
        <v>104</v>
      </c>
      <c r="J27" s="6">
        <f>C27*I27</f>
        <v>312000</v>
      </c>
    </row>
    <row r="28" spans="1:10" ht="60" customHeight="1" x14ac:dyDescent="0.25">
      <c r="B28" s="5" t="s">
        <v>46</v>
      </c>
      <c r="C28" s="1">
        <v>3000</v>
      </c>
      <c r="D28" s="1" t="s">
        <v>9</v>
      </c>
      <c r="E28" s="6" t="s">
        <v>77</v>
      </c>
      <c r="F28" s="6"/>
      <c r="G28" s="6">
        <v>85</v>
      </c>
      <c r="H28" s="6">
        <f>C28*G28</f>
        <v>255000</v>
      </c>
      <c r="I28" s="6">
        <v>104</v>
      </c>
      <c r="J28" s="6">
        <f>C28*I28</f>
        <v>312000</v>
      </c>
    </row>
    <row r="29" spans="1:10" ht="60" customHeight="1" x14ac:dyDescent="0.25">
      <c r="B29" s="5" t="s">
        <v>30</v>
      </c>
      <c r="C29" s="1">
        <v>3000</v>
      </c>
      <c r="D29" s="1" t="s">
        <v>9</v>
      </c>
      <c r="E29" s="6" t="s">
        <v>77</v>
      </c>
      <c r="F29" s="6"/>
      <c r="G29" s="6">
        <v>92</v>
      </c>
      <c r="H29" s="6">
        <f>C29*G29</f>
        <v>276000</v>
      </c>
      <c r="I29" s="6">
        <v>104</v>
      </c>
      <c r="J29" s="6">
        <f>C29*I29</f>
        <v>312000</v>
      </c>
    </row>
    <row r="30" spans="1:10" ht="60" customHeight="1" x14ac:dyDescent="0.25">
      <c r="A30" s="1">
        <v>25</v>
      </c>
      <c r="B30" s="5" t="s">
        <v>31</v>
      </c>
      <c r="C30" s="1">
        <v>964</v>
      </c>
      <c r="D30" s="1" t="s">
        <v>9</v>
      </c>
      <c r="E30" s="6" t="s">
        <v>77</v>
      </c>
      <c r="F30" s="6"/>
      <c r="G30" s="6"/>
      <c r="H30" s="6"/>
      <c r="I30" s="6">
        <v>98</v>
      </c>
      <c r="J30" s="6">
        <f>C30*I30</f>
        <v>94472</v>
      </c>
    </row>
    <row r="31" spans="1:10" ht="60" customHeight="1" x14ac:dyDescent="0.25">
      <c r="A31" s="1">
        <v>26</v>
      </c>
      <c r="B31" s="5" t="s">
        <v>47</v>
      </c>
      <c r="C31" s="1">
        <v>3853</v>
      </c>
      <c r="D31" s="1" t="s">
        <v>9</v>
      </c>
      <c r="E31" s="6" t="s">
        <v>77</v>
      </c>
      <c r="F31" s="6"/>
      <c r="G31" s="6"/>
      <c r="H31" s="6"/>
      <c r="I31" s="6">
        <v>99</v>
      </c>
      <c r="J31" s="6">
        <f>C31*I31</f>
        <v>381447</v>
      </c>
    </row>
    <row r="32" spans="1:10" ht="60" customHeight="1" x14ac:dyDescent="0.25">
      <c r="A32" s="1">
        <v>27</v>
      </c>
      <c r="B32" s="5" t="s">
        <v>48</v>
      </c>
      <c r="C32" s="1">
        <v>2408</v>
      </c>
      <c r="D32" s="1" t="s">
        <v>9</v>
      </c>
      <c r="E32" s="6" t="s">
        <v>77</v>
      </c>
      <c r="F32" s="6"/>
      <c r="G32" s="6"/>
      <c r="H32" s="6"/>
      <c r="I32" s="6">
        <v>100</v>
      </c>
      <c r="J32" s="6">
        <f>C32*I32</f>
        <v>240800</v>
      </c>
    </row>
    <row r="33" spans="1:10" ht="60" customHeight="1" x14ac:dyDescent="0.25">
      <c r="A33" s="1">
        <v>28</v>
      </c>
      <c r="B33" s="5" t="s">
        <v>32</v>
      </c>
      <c r="C33" s="1">
        <v>1500</v>
      </c>
      <c r="D33" s="1" t="s">
        <v>9</v>
      </c>
      <c r="E33" s="6" t="s">
        <v>77</v>
      </c>
      <c r="F33" s="6"/>
      <c r="G33" s="6"/>
      <c r="H33" s="6"/>
      <c r="I33" s="6">
        <v>102</v>
      </c>
      <c r="J33" s="6">
        <f>C33*I33</f>
        <v>153000</v>
      </c>
    </row>
    <row r="34" spans="1:10" ht="60" customHeight="1" x14ac:dyDescent="0.25">
      <c r="A34" s="1">
        <v>29</v>
      </c>
      <c r="B34" s="5" t="s">
        <v>33</v>
      </c>
      <c r="C34" s="1">
        <v>1000</v>
      </c>
      <c r="D34" s="1" t="s">
        <v>9</v>
      </c>
      <c r="E34" s="6" t="s">
        <v>77</v>
      </c>
      <c r="F34" s="6"/>
      <c r="G34" s="6"/>
      <c r="H34" s="6"/>
      <c r="I34" s="6">
        <v>102</v>
      </c>
      <c r="J34" s="6">
        <f>C34*I34</f>
        <v>102000</v>
      </c>
    </row>
    <row r="35" spans="1:10" ht="79.5" customHeight="1" x14ac:dyDescent="0.25">
      <c r="A35" s="1">
        <v>30</v>
      </c>
      <c r="B35" s="5" t="s">
        <v>73</v>
      </c>
      <c r="C35" s="1">
        <v>2000</v>
      </c>
      <c r="D35" s="1" t="s">
        <v>9</v>
      </c>
      <c r="E35" s="6" t="s">
        <v>77</v>
      </c>
      <c r="F35" s="6"/>
      <c r="G35" s="6"/>
      <c r="H35" s="6"/>
      <c r="I35" s="6">
        <v>106</v>
      </c>
      <c r="J35" s="6">
        <f>C35*I35</f>
        <v>212000</v>
      </c>
    </row>
    <row r="36" spans="1:10" ht="60" customHeight="1" x14ac:dyDescent="0.25">
      <c r="A36" s="1">
        <v>31</v>
      </c>
      <c r="B36" s="5" t="s">
        <v>34</v>
      </c>
      <c r="C36" s="1">
        <v>1000</v>
      </c>
      <c r="D36" s="1" t="s">
        <v>9</v>
      </c>
      <c r="E36" s="6" t="s">
        <v>77</v>
      </c>
      <c r="F36" s="6"/>
      <c r="G36" s="6"/>
      <c r="H36" s="6"/>
      <c r="I36" s="6">
        <v>100</v>
      </c>
      <c r="J36" s="6">
        <f>C36*I36</f>
        <v>100000</v>
      </c>
    </row>
    <row r="37" spans="1:10" ht="60" customHeight="1" x14ac:dyDescent="0.25">
      <c r="A37" s="1">
        <v>32</v>
      </c>
      <c r="B37" s="5" t="s">
        <v>35</v>
      </c>
      <c r="C37" s="1">
        <v>3200</v>
      </c>
      <c r="D37" s="1" t="s">
        <v>9</v>
      </c>
      <c r="E37" s="6" t="s">
        <v>77</v>
      </c>
      <c r="F37" s="6"/>
      <c r="G37" s="6"/>
      <c r="H37" s="6"/>
      <c r="I37" s="6">
        <v>110</v>
      </c>
      <c r="J37" s="6">
        <f>C37*I37</f>
        <v>352000</v>
      </c>
    </row>
    <row r="38" spans="1:10" ht="60" customHeight="1" x14ac:dyDescent="0.25">
      <c r="A38" s="1">
        <v>33</v>
      </c>
      <c r="B38" s="5" t="s">
        <v>36</v>
      </c>
      <c r="C38" s="1">
        <v>1000</v>
      </c>
      <c r="D38" s="1" t="s">
        <v>9</v>
      </c>
      <c r="E38" s="6" t="s">
        <v>77</v>
      </c>
      <c r="F38" s="6"/>
      <c r="G38" s="6"/>
      <c r="H38" s="6"/>
      <c r="I38" s="6">
        <v>109</v>
      </c>
      <c r="J38" s="6">
        <f>C38*I38</f>
        <v>109000</v>
      </c>
    </row>
    <row r="39" spans="1:10" ht="60" customHeight="1" x14ac:dyDescent="0.25">
      <c r="A39" s="1">
        <v>34</v>
      </c>
      <c r="B39" s="5" t="s">
        <v>37</v>
      </c>
      <c r="C39" s="1">
        <v>2000</v>
      </c>
      <c r="D39" s="1" t="s">
        <v>9</v>
      </c>
      <c r="E39" s="6" t="s">
        <v>77</v>
      </c>
      <c r="F39" s="6"/>
      <c r="G39" s="6"/>
      <c r="H39" s="6"/>
      <c r="I39" s="6">
        <v>107</v>
      </c>
      <c r="J39" s="6">
        <f>C39*I39</f>
        <v>214000</v>
      </c>
    </row>
    <row r="40" spans="1:10" ht="60" customHeight="1" x14ac:dyDescent="0.25">
      <c r="A40" s="1">
        <v>35</v>
      </c>
      <c r="B40" s="5" t="s">
        <v>38</v>
      </c>
      <c r="C40" s="1">
        <v>500</v>
      </c>
      <c r="D40" s="1" t="s">
        <v>9</v>
      </c>
      <c r="E40" s="1" t="s">
        <v>77</v>
      </c>
      <c r="F40" s="6"/>
      <c r="G40" s="6"/>
      <c r="H40" s="6"/>
      <c r="I40" s="6">
        <v>100</v>
      </c>
      <c r="J40" s="6">
        <f>C40*I40</f>
        <v>50000</v>
      </c>
    </row>
    <row r="41" spans="1:10" ht="60" customHeight="1" x14ac:dyDescent="0.25">
      <c r="A41" s="1">
        <v>36</v>
      </c>
      <c r="B41" s="5" t="s">
        <v>39</v>
      </c>
      <c r="C41" s="1">
        <v>500</v>
      </c>
      <c r="D41" s="1" t="s">
        <v>9</v>
      </c>
      <c r="E41" s="1" t="s">
        <v>77</v>
      </c>
      <c r="F41" s="6"/>
      <c r="G41" s="6"/>
      <c r="H41" s="6"/>
      <c r="I41" s="6">
        <v>107</v>
      </c>
      <c r="J41" s="6">
        <f>C41*I41</f>
        <v>53500</v>
      </c>
    </row>
    <row r="42" spans="1:10" ht="60" customHeight="1" x14ac:dyDescent="0.25">
      <c r="A42" s="1">
        <v>37</v>
      </c>
      <c r="B42" s="5" t="s">
        <v>40</v>
      </c>
      <c r="C42" s="1">
        <v>600</v>
      </c>
      <c r="D42" s="1" t="s">
        <v>9</v>
      </c>
      <c r="E42" s="1" t="s">
        <v>77</v>
      </c>
      <c r="F42" s="6"/>
      <c r="G42" s="6"/>
      <c r="H42" s="6"/>
      <c r="I42" s="6">
        <v>110</v>
      </c>
      <c r="J42" s="6">
        <f>C42*I42</f>
        <v>66000</v>
      </c>
    </row>
    <row r="43" spans="1:10" ht="60" customHeight="1" x14ac:dyDescent="0.25">
      <c r="A43" s="1">
        <v>38</v>
      </c>
      <c r="B43" s="5" t="s">
        <v>41</v>
      </c>
      <c r="C43" s="1">
        <v>1025</v>
      </c>
      <c r="D43" s="1" t="s">
        <v>9</v>
      </c>
      <c r="E43" s="1" t="s">
        <v>77</v>
      </c>
      <c r="F43" s="6"/>
      <c r="G43" s="6"/>
      <c r="H43" s="6"/>
      <c r="I43" s="6">
        <v>110</v>
      </c>
      <c r="J43" s="6">
        <f>C43*I43</f>
        <v>112750</v>
      </c>
    </row>
    <row r="44" spans="1:10" ht="60" customHeight="1" x14ac:dyDescent="0.25">
      <c r="A44" s="1">
        <v>39</v>
      </c>
      <c r="B44" s="5" t="s">
        <v>67</v>
      </c>
      <c r="C44" s="1">
        <v>870</v>
      </c>
      <c r="D44" s="1" t="s">
        <v>9</v>
      </c>
      <c r="E44" s="6" t="s">
        <v>77</v>
      </c>
      <c r="F44" s="6"/>
      <c r="G44" s="6"/>
      <c r="H44" s="6"/>
      <c r="I44" s="6">
        <v>106</v>
      </c>
      <c r="J44" s="6">
        <f>C44*I44</f>
        <v>92220</v>
      </c>
    </row>
    <row r="45" spans="1:10" ht="60" customHeight="1" x14ac:dyDescent="0.25">
      <c r="A45" s="1">
        <v>40</v>
      </c>
      <c r="B45" s="5" t="s">
        <v>42</v>
      </c>
      <c r="C45" s="1">
        <v>1640</v>
      </c>
      <c r="D45" s="1" t="s">
        <v>9</v>
      </c>
      <c r="E45" s="6" t="s">
        <v>77</v>
      </c>
      <c r="F45" s="6"/>
      <c r="G45" s="6"/>
      <c r="H45" s="6"/>
      <c r="I45" s="6">
        <v>106</v>
      </c>
      <c r="J45" s="6">
        <f>C45*I45</f>
        <v>173840</v>
      </c>
    </row>
    <row r="46" spans="1:10" ht="60" customHeight="1" x14ac:dyDescent="0.25">
      <c r="A46" s="1">
        <v>41</v>
      </c>
      <c r="B46" s="5" t="s">
        <v>66</v>
      </c>
      <c r="C46" s="1">
        <v>1450</v>
      </c>
      <c r="D46" s="1" t="s">
        <v>9</v>
      </c>
      <c r="E46" s="6" t="s">
        <v>77</v>
      </c>
      <c r="F46" s="6"/>
      <c r="G46" s="6"/>
      <c r="H46" s="6"/>
      <c r="I46" s="6">
        <v>106</v>
      </c>
      <c r="J46" s="6">
        <f>C46*I46</f>
        <v>153700</v>
      </c>
    </row>
    <row r="47" spans="1:10" ht="60" customHeight="1" x14ac:dyDescent="0.25">
      <c r="A47" s="1">
        <v>42</v>
      </c>
      <c r="B47" s="5" t="s">
        <v>65</v>
      </c>
      <c r="C47" s="1">
        <v>1200</v>
      </c>
      <c r="D47" s="1" t="s">
        <v>9</v>
      </c>
      <c r="E47" s="6" t="s">
        <v>77</v>
      </c>
      <c r="F47" s="6"/>
      <c r="G47" s="6"/>
      <c r="H47" s="6"/>
      <c r="I47" s="6">
        <v>106</v>
      </c>
      <c r="J47" s="6">
        <f>C47*I47</f>
        <v>127200</v>
      </c>
    </row>
    <row r="48" spans="1:10" ht="60" customHeight="1" x14ac:dyDescent="0.25">
      <c r="A48" s="1">
        <v>43</v>
      </c>
      <c r="B48" s="5" t="s">
        <v>64</v>
      </c>
      <c r="C48" s="1">
        <v>1500</v>
      </c>
      <c r="D48" s="1" t="s">
        <v>9</v>
      </c>
      <c r="E48" s="6" t="s">
        <v>77</v>
      </c>
      <c r="F48" s="6"/>
      <c r="G48" s="6"/>
      <c r="H48" s="6"/>
      <c r="I48" s="6">
        <v>110</v>
      </c>
      <c r="J48" s="6">
        <f>C48*I48</f>
        <v>165000</v>
      </c>
    </row>
    <row r="49" spans="1:10" ht="60" customHeight="1" x14ac:dyDescent="0.25">
      <c r="A49" s="1">
        <v>44</v>
      </c>
      <c r="B49" s="5" t="s">
        <v>43</v>
      </c>
      <c r="C49" s="1">
        <v>1325</v>
      </c>
      <c r="D49" s="1" t="s">
        <v>9</v>
      </c>
      <c r="E49" s="6" t="s">
        <v>77</v>
      </c>
      <c r="F49" s="6"/>
      <c r="G49" s="6"/>
      <c r="H49" s="6"/>
      <c r="I49" s="6">
        <v>110</v>
      </c>
      <c r="J49" s="6">
        <f>C49*I49</f>
        <v>145750</v>
      </c>
    </row>
    <row r="50" spans="1:10" ht="60" customHeight="1" x14ac:dyDescent="0.25">
      <c r="A50" s="1">
        <v>45</v>
      </c>
      <c r="B50" s="5" t="s">
        <v>44</v>
      </c>
      <c r="C50" s="1">
        <v>1100</v>
      </c>
      <c r="D50" s="1" t="s">
        <v>9</v>
      </c>
      <c r="E50" s="6" t="s">
        <v>77</v>
      </c>
      <c r="F50" s="6"/>
      <c r="G50" s="6"/>
      <c r="H50" s="6"/>
      <c r="I50" s="6">
        <v>110</v>
      </c>
      <c r="J50" s="6">
        <f>C50*I50</f>
        <v>121000</v>
      </c>
    </row>
    <row r="51" spans="1:10" ht="60" customHeight="1" x14ac:dyDescent="0.25">
      <c r="A51" s="1">
        <v>46</v>
      </c>
      <c r="B51" s="5" t="s">
        <v>74</v>
      </c>
      <c r="C51" s="1">
        <v>1400</v>
      </c>
      <c r="D51" s="1" t="s">
        <v>9</v>
      </c>
      <c r="E51" s="6" t="s">
        <v>77</v>
      </c>
      <c r="F51" s="6"/>
      <c r="G51" s="6"/>
      <c r="H51" s="6"/>
      <c r="I51" s="6">
        <v>110</v>
      </c>
      <c r="J51" s="6">
        <f>C51*I51</f>
        <v>154000</v>
      </c>
    </row>
    <row r="52" spans="1:10" ht="84.75" customHeight="1" x14ac:dyDescent="0.25">
      <c r="A52" s="1">
        <v>47</v>
      </c>
      <c r="B52" s="5" t="s">
        <v>49</v>
      </c>
      <c r="C52" s="1">
        <v>500</v>
      </c>
      <c r="D52" s="1" t="s">
        <v>9</v>
      </c>
      <c r="E52" s="6" t="s">
        <v>77</v>
      </c>
      <c r="F52" s="6"/>
      <c r="G52" s="6"/>
      <c r="H52" s="6"/>
      <c r="I52" s="6">
        <v>107</v>
      </c>
      <c r="J52" s="6">
        <f>C52*I52</f>
        <v>53500</v>
      </c>
    </row>
    <row r="53" spans="1:10" ht="87.75" customHeight="1" x14ac:dyDescent="0.25">
      <c r="A53" s="1">
        <v>48</v>
      </c>
      <c r="B53" s="5" t="s">
        <v>50</v>
      </c>
      <c r="C53" s="1">
        <v>500</v>
      </c>
      <c r="D53" s="1" t="s">
        <v>9</v>
      </c>
      <c r="E53" s="6" t="s">
        <v>77</v>
      </c>
      <c r="F53" s="6"/>
      <c r="G53" s="6"/>
      <c r="H53" s="6"/>
      <c r="I53" s="6">
        <v>107</v>
      </c>
      <c r="J53" s="6">
        <f>C53*I53</f>
        <v>53500</v>
      </c>
    </row>
    <row r="54" spans="1:10" ht="76.5" customHeight="1" x14ac:dyDescent="0.25">
      <c r="A54" s="1">
        <v>49</v>
      </c>
      <c r="B54" s="5" t="s">
        <v>51</v>
      </c>
      <c r="C54" s="1">
        <v>500</v>
      </c>
      <c r="D54" s="1" t="s">
        <v>9</v>
      </c>
      <c r="E54" s="6" t="s">
        <v>77</v>
      </c>
      <c r="F54" s="6"/>
      <c r="G54" s="6"/>
      <c r="H54" s="6"/>
      <c r="I54" s="6">
        <v>114</v>
      </c>
      <c r="J54" s="6">
        <f>C54*I54</f>
        <v>57000</v>
      </c>
    </row>
    <row r="55" spans="1:10" ht="94.5" customHeight="1" x14ac:dyDescent="0.25">
      <c r="A55" s="1">
        <v>50</v>
      </c>
      <c r="B55" s="5" t="s">
        <v>52</v>
      </c>
      <c r="C55" s="1">
        <v>500</v>
      </c>
      <c r="D55" s="1" t="s">
        <v>9</v>
      </c>
      <c r="E55" s="6" t="s">
        <v>77</v>
      </c>
      <c r="F55" s="6"/>
      <c r="G55" s="6"/>
      <c r="H55" s="6"/>
      <c r="I55" s="6">
        <v>114</v>
      </c>
      <c r="J55" s="6">
        <f>C55*I55</f>
        <v>57000</v>
      </c>
    </row>
    <row r="56" spans="1:10" ht="75" customHeight="1" x14ac:dyDescent="0.25">
      <c r="A56" s="1">
        <v>51</v>
      </c>
      <c r="B56" s="5" t="s">
        <v>53</v>
      </c>
      <c r="C56" s="1">
        <v>500</v>
      </c>
      <c r="D56" s="1" t="s">
        <v>9</v>
      </c>
      <c r="E56" s="6" t="s">
        <v>77</v>
      </c>
      <c r="F56" s="6"/>
      <c r="G56" s="6"/>
      <c r="H56" s="6"/>
      <c r="I56" s="6">
        <v>106</v>
      </c>
      <c r="J56" s="6">
        <f>C56*I56</f>
        <v>53000</v>
      </c>
    </row>
    <row r="57" spans="1:10" ht="75" x14ac:dyDescent="0.25">
      <c r="A57" s="1">
        <v>52</v>
      </c>
      <c r="B57" s="5" t="s">
        <v>75</v>
      </c>
      <c r="C57" s="1">
        <v>500</v>
      </c>
      <c r="D57" s="1" t="s">
        <v>9</v>
      </c>
      <c r="E57" s="6" t="s">
        <v>77</v>
      </c>
      <c r="F57" s="6"/>
      <c r="G57" s="6"/>
      <c r="H57" s="6"/>
      <c r="I57" s="6">
        <v>106</v>
      </c>
      <c r="J57" s="6">
        <f>C57*I57</f>
        <v>53000</v>
      </c>
    </row>
    <row r="58" spans="1:10" ht="90" x14ac:dyDescent="0.25">
      <c r="A58" s="1">
        <v>53</v>
      </c>
      <c r="B58" s="5" t="s">
        <v>54</v>
      </c>
      <c r="C58" s="1">
        <v>500</v>
      </c>
      <c r="D58" s="1" t="s">
        <v>9</v>
      </c>
      <c r="E58" s="6" t="s">
        <v>77</v>
      </c>
      <c r="F58" s="6"/>
      <c r="G58" s="6"/>
      <c r="H58" s="6"/>
      <c r="I58" s="6">
        <v>96</v>
      </c>
      <c r="J58" s="6">
        <f>C58*I58</f>
        <v>48000</v>
      </c>
    </row>
    <row r="59" spans="1:10" ht="60" customHeight="1" x14ac:dyDescent="0.25">
      <c r="A59" s="1">
        <v>54</v>
      </c>
      <c r="B59" s="5" t="s">
        <v>55</v>
      </c>
      <c r="C59" s="1">
        <v>500</v>
      </c>
      <c r="D59" s="1" t="s">
        <v>9</v>
      </c>
      <c r="E59" s="6" t="s">
        <v>77</v>
      </c>
      <c r="F59" s="6"/>
      <c r="G59" s="6"/>
      <c r="H59" s="6"/>
      <c r="I59" s="6">
        <v>96</v>
      </c>
      <c r="J59" s="6">
        <f>C59*I59</f>
        <v>48000</v>
      </c>
    </row>
    <row r="60" spans="1:10" ht="75.75" customHeight="1" x14ac:dyDescent="0.25">
      <c r="A60" s="1">
        <v>55</v>
      </c>
      <c r="B60" s="5" t="s">
        <v>56</v>
      </c>
      <c r="C60" s="1">
        <v>500</v>
      </c>
      <c r="D60" s="1" t="s">
        <v>9</v>
      </c>
      <c r="E60" s="6" t="s">
        <v>77</v>
      </c>
      <c r="F60" s="6"/>
      <c r="G60" s="6"/>
      <c r="H60" s="6"/>
      <c r="I60" s="6">
        <v>116</v>
      </c>
      <c r="J60" s="6">
        <f>C60*I60</f>
        <v>58000</v>
      </c>
    </row>
    <row r="61" spans="1:10" ht="78.75" customHeight="1" x14ac:dyDescent="0.25">
      <c r="A61" s="1">
        <v>56</v>
      </c>
      <c r="B61" s="5" t="s">
        <v>57</v>
      </c>
      <c r="C61" s="1">
        <v>500</v>
      </c>
      <c r="D61" s="1" t="s">
        <v>9</v>
      </c>
      <c r="E61" s="6" t="s">
        <v>77</v>
      </c>
      <c r="F61" s="6"/>
      <c r="G61" s="6"/>
      <c r="H61" s="6"/>
      <c r="I61" s="6">
        <v>118</v>
      </c>
      <c r="J61" s="6">
        <f>C61*I61</f>
        <v>59000</v>
      </c>
    </row>
    <row r="62" spans="1:10" ht="84" customHeight="1" x14ac:dyDescent="0.25">
      <c r="A62" s="1">
        <v>57</v>
      </c>
      <c r="B62" s="5" t="s">
        <v>58</v>
      </c>
      <c r="C62" s="1">
        <v>500</v>
      </c>
      <c r="D62" s="1" t="s">
        <v>9</v>
      </c>
      <c r="E62" s="6" t="s">
        <v>77</v>
      </c>
      <c r="F62" s="6"/>
      <c r="G62" s="6"/>
      <c r="H62" s="6"/>
      <c r="I62" s="6">
        <v>112</v>
      </c>
      <c r="J62" s="6">
        <f>C62*I62</f>
        <v>56000</v>
      </c>
    </row>
    <row r="63" spans="1:10" ht="78.75" customHeight="1" x14ac:dyDescent="0.25">
      <c r="A63" s="1">
        <v>58</v>
      </c>
      <c r="B63" s="5" t="s">
        <v>59</v>
      </c>
      <c r="C63" s="1">
        <v>500</v>
      </c>
      <c r="D63" s="1" t="s">
        <v>9</v>
      </c>
      <c r="E63" s="6" t="s">
        <v>77</v>
      </c>
      <c r="F63" s="6"/>
      <c r="G63" s="6"/>
      <c r="H63" s="6"/>
      <c r="I63" s="6">
        <v>112</v>
      </c>
      <c r="J63" s="6">
        <f>C63*I63</f>
        <v>56000</v>
      </c>
    </row>
    <row r="64" spans="1:10" ht="70.5" customHeight="1" x14ac:dyDescent="0.25">
      <c r="A64" s="1">
        <v>59</v>
      </c>
      <c r="B64" s="5" t="s">
        <v>60</v>
      </c>
      <c r="C64" s="1">
        <v>500</v>
      </c>
      <c r="D64" s="1" t="s">
        <v>9</v>
      </c>
      <c r="E64" s="6" t="s">
        <v>77</v>
      </c>
      <c r="F64" s="6"/>
      <c r="G64" s="6"/>
      <c r="H64" s="6"/>
      <c r="I64" s="6">
        <v>107</v>
      </c>
      <c r="J64" s="6">
        <f>C64*I64</f>
        <v>53500</v>
      </c>
    </row>
    <row r="65" spans="1:10" ht="72.75" customHeight="1" x14ac:dyDescent="0.25">
      <c r="A65" s="1">
        <v>60</v>
      </c>
      <c r="B65" s="5" t="s">
        <v>61</v>
      </c>
      <c r="C65" s="1">
        <v>500</v>
      </c>
      <c r="D65" s="1" t="s">
        <v>9</v>
      </c>
      <c r="E65" s="6" t="s">
        <v>77</v>
      </c>
      <c r="F65" s="6"/>
      <c r="G65" s="6"/>
      <c r="H65" s="6"/>
      <c r="I65" s="6">
        <v>107</v>
      </c>
      <c r="J65" s="6">
        <f>C65*I65</f>
        <v>53500</v>
      </c>
    </row>
    <row r="66" spans="1:10" ht="86.25" customHeight="1" x14ac:dyDescent="0.25">
      <c r="A66" s="1">
        <v>61</v>
      </c>
      <c r="B66" s="5" t="s">
        <v>63</v>
      </c>
      <c r="C66" s="1">
        <v>500</v>
      </c>
      <c r="D66" s="1" t="s">
        <v>9</v>
      </c>
      <c r="E66" s="6" t="s">
        <v>77</v>
      </c>
      <c r="F66" s="6"/>
      <c r="G66" s="6"/>
      <c r="H66" s="6"/>
      <c r="I66" s="6">
        <v>110</v>
      </c>
      <c r="J66" s="6">
        <f>C66*I66</f>
        <v>55000</v>
      </c>
    </row>
    <row r="67" spans="1:10" ht="87" customHeight="1" x14ac:dyDescent="0.25">
      <c r="A67" s="1">
        <v>62</v>
      </c>
      <c r="B67" s="5" t="s">
        <v>62</v>
      </c>
      <c r="C67" s="1">
        <v>500</v>
      </c>
      <c r="D67" s="1" t="s">
        <v>9</v>
      </c>
      <c r="E67" s="6" t="s">
        <v>77</v>
      </c>
      <c r="F67" s="6"/>
      <c r="G67" s="6"/>
      <c r="H67" s="6"/>
      <c r="I67" s="6">
        <v>110</v>
      </c>
      <c r="J67" s="6">
        <f>C67*I67</f>
        <v>55000</v>
      </c>
    </row>
    <row r="68" spans="1:10" ht="60" customHeight="1" x14ac:dyDescent="0.25">
      <c r="A68" s="9" t="s">
        <v>5</v>
      </c>
      <c r="B68" s="9"/>
      <c r="C68" s="9"/>
      <c r="D68" s="9"/>
      <c r="E68" s="6"/>
      <c r="F68" s="6">
        <f>SUM(F3:F67)</f>
        <v>1557966</v>
      </c>
      <c r="G68" s="6"/>
      <c r="H68" s="6">
        <f>SUM(H3:H67)</f>
        <v>789000</v>
      </c>
      <c r="I68" s="6"/>
      <c r="J68" s="6">
        <f>SUM(J3:J67)</f>
        <v>9082620</v>
      </c>
    </row>
    <row r="69" spans="1:10" ht="60" customHeight="1" x14ac:dyDescent="0.25">
      <c r="A69" s="9" t="s">
        <v>6</v>
      </c>
      <c r="B69" s="9"/>
      <c r="C69" s="9"/>
      <c r="D69" s="9"/>
      <c r="E69" s="7"/>
      <c r="F69" s="7"/>
      <c r="G69" s="7"/>
      <c r="H69" s="7"/>
      <c r="I69" s="7"/>
      <c r="J69" s="7"/>
    </row>
    <row r="70" spans="1:10" ht="60" customHeight="1" x14ac:dyDescent="0.25">
      <c r="A70" s="9" t="s">
        <v>7</v>
      </c>
      <c r="B70" s="9"/>
      <c r="C70" s="9"/>
      <c r="D70" s="9"/>
      <c r="E70" s="7"/>
      <c r="F70" s="7"/>
      <c r="G70" s="7"/>
      <c r="H70" s="7"/>
      <c r="I70" s="7"/>
      <c r="J70" s="7"/>
    </row>
    <row r="71" spans="1:10" ht="60" customHeight="1" x14ac:dyDescent="0.25">
      <c r="A71" s="10" t="s">
        <v>80</v>
      </c>
      <c r="B71" s="10"/>
      <c r="C71" s="10"/>
      <c r="D71" s="10"/>
      <c r="E71" s="8"/>
      <c r="F71" s="8"/>
      <c r="G71" s="7"/>
      <c r="H71" s="7"/>
      <c r="I71" s="7"/>
      <c r="J71" s="7"/>
    </row>
  </sheetData>
  <mergeCells count="17">
    <mergeCell ref="G1:H1"/>
    <mergeCell ref="G69:H69"/>
    <mergeCell ref="G70:H70"/>
    <mergeCell ref="G71:H71"/>
    <mergeCell ref="I1:J1"/>
    <mergeCell ref="I69:J69"/>
    <mergeCell ref="I70:J70"/>
    <mergeCell ref="I71:J71"/>
    <mergeCell ref="A70:D70"/>
    <mergeCell ref="A69:D69"/>
    <mergeCell ref="A68:D68"/>
    <mergeCell ref="A71:D71"/>
    <mergeCell ref="A1:D1"/>
    <mergeCell ref="E69:F69"/>
    <mergeCell ref="E70:F70"/>
    <mergeCell ref="E71:F71"/>
    <mergeCell ref="E1:F1"/>
  </mergeCells>
  <pageMargins left="0.25" right="0.25" top="0.75" bottom="0.75" header="0.3" footer="0.3"/>
  <pageSetup scale="83" orientation="landscape" r:id="rId1"/>
  <headerFooter>
    <oddHeader xml:space="preserve">&amp;LPROCUREMENT CONTRACTS OFFICER: 
BRENDA SENSIBAUGH&amp;CAMENDED BID TAB FOR  ITB 120981 OR
NEBRASKA DEPARTMENT OF TRANSPORTATION &amp;ROPENING DATE:  FEBRUARY 18, 2025
</oddHead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Kelly</dc:creator>
  <cp:lastModifiedBy>Sensibaugh, Brenda</cp:lastModifiedBy>
  <cp:lastPrinted>2024-02-27T22:33:32Z</cp:lastPrinted>
  <dcterms:created xsi:type="dcterms:W3CDTF">2017-08-16T20:23:33Z</dcterms:created>
  <dcterms:modified xsi:type="dcterms:W3CDTF">2025-02-26T14:07:12Z</dcterms:modified>
</cp:coreProperties>
</file>